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3815" windowHeight="11460" activeTab="1"/>
  </bookViews>
  <sheets>
    <sheet name="Volume to Weight Conversion" sheetId="1" r:id="rId1"/>
    <sheet name="Example" sheetId="2" r:id="rId2"/>
    <sheet name="Week 1" sheetId="3" r:id="rId3"/>
    <sheet name="Week 2" sheetId="4" r:id="rId4"/>
    <sheet name="Week 3" sheetId="5" r:id="rId5"/>
    <sheet name="Week 4" sheetId="6" r:id="rId6"/>
    <sheet name="Week 5" sheetId="7" r:id="rId7"/>
    <sheet name="Week 6" sheetId="8" r:id="rId8"/>
    <sheet name="Week 7" sheetId="9" r:id="rId9"/>
    <sheet name="Week 8" sheetId="10" r:id="rId10"/>
    <sheet name="Week 9" sheetId="11" r:id="rId11"/>
    <sheet name="Week10" sheetId="12" r:id="rId12"/>
    <sheet name="Week 11" sheetId="13" r:id="rId13"/>
    <sheet name="Week 12" sheetId="14" r:id="rId14"/>
    <sheet name="Week13" sheetId="15" r:id="rId15"/>
    <sheet name="Week 14" sheetId="16" r:id="rId16"/>
    <sheet name="Week15" sheetId="17" r:id="rId17"/>
    <sheet name="Week 16" sheetId="18" r:id="rId18"/>
    <sheet name="Week 17" sheetId="19" r:id="rId19"/>
    <sheet name="Week 18" sheetId="20" r:id="rId20"/>
    <sheet name="Week 19" sheetId="21" r:id="rId21"/>
    <sheet name="Week 20" sheetId="22" r:id="rId22"/>
    <sheet name="Week 21" sheetId="23" r:id="rId23"/>
    <sheet name="Week 22" sheetId="24" r:id="rId24"/>
    <sheet name="Week 23" sheetId="25" r:id="rId25"/>
    <sheet name="Week 24" sheetId="26" r:id="rId26"/>
    <sheet name="Week 25" sheetId="27" r:id="rId27"/>
    <sheet name="Week26" sheetId="28" r:id="rId28"/>
    <sheet name="6 Month Total" sheetId="29" r:id="rId29"/>
  </sheets>
  <definedNames/>
  <calcPr fullCalcOnLoad="1"/>
</workbook>
</file>

<file path=xl/sharedStrings.xml><?xml version="1.0" encoding="utf-8"?>
<sst xmlns="http://schemas.openxmlformats.org/spreadsheetml/2006/main" count="2138" uniqueCount="110">
  <si>
    <t>density (lb/cu.yd.)</t>
  </si>
  <si>
    <t>glass,plastic,cans</t>
  </si>
  <si>
    <t>dumpsters</t>
  </si>
  <si>
    <t>name</t>
  </si>
  <si>
    <t>Containers</t>
  </si>
  <si>
    <t>Recyclable's Weight Calculator</t>
  </si>
  <si>
    <t>Enter the number of containers filled with the specified recyclable in the gray boxes.</t>
  </si>
  <si>
    <t>description:</t>
  </si>
  <si>
    <t>volume (cu.yd.):</t>
  </si>
  <si>
    <t>Weight totals</t>
  </si>
  <si>
    <t>Recyclables</t>
  </si>
  <si>
    <t>waste/trash</t>
  </si>
  <si>
    <t>school:</t>
  </si>
  <si>
    <t>96 gal.</t>
  </si>
  <si>
    <t>week:</t>
  </si>
  <si>
    <t>pounds of mixed paper</t>
  </si>
  <si>
    <t>pounds of glass, plastic, cans</t>
  </si>
  <si>
    <t>pounds of waste/trash</t>
  </si>
  <si>
    <t>Monday</t>
  </si>
  <si>
    <t>Tuesday</t>
  </si>
  <si>
    <t>Wednesday</t>
  </si>
  <si>
    <t>Thursday</t>
  </si>
  <si>
    <t>Friday</t>
  </si>
  <si>
    <t>pounds of paper</t>
  </si>
  <si>
    <t>Weekly Totals</t>
  </si>
  <si>
    <t>Paper</t>
  </si>
  <si>
    <t>Corrugated Cardboard</t>
  </si>
  <si>
    <t>worksheet created by Charles Amundson</t>
  </si>
  <si>
    <t>mixed fiber</t>
  </si>
  <si>
    <t>Time of measurement:</t>
  </si>
  <si>
    <t>Time of pickup:</t>
  </si>
  <si>
    <r>
      <t xml:space="preserve">Source: </t>
    </r>
    <r>
      <rPr>
        <i/>
        <sz val="10"/>
        <rFont val="Arial"/>
        <family val="2"/>
      </rPr>
      <t>Measuring Recycling: A Guide for State and Local Governments, by EPA, 1997</t>
    </r>
  </si>
  <si>
    <t>Container Fractions</t>
  </si>
  <si>
    <t>1/4 full; enter .25</t>
  </si>
  <si>
    <t>1/2 full; enter .50</t>
  </si>
  <si>
    <t>3/4 full; enter .75</t>
  </si>
  <si>
    <t>full; enter 1.00</t>
  </si>
  <si>
    <t>IMPORTANT: TAKE CONTAINER READING AS CLOSE TO PICK-UP</t>
  </si>
  <si>
    <t>TIME AS POSSIBLE.</t>
  </si>
  <si>
    <t>Cardboard</t>
  </si>
  <si>
    <t>pounds of cardboard</t>
  </si>
  <si>
    <t>1 yard³ = 173.57 gallons</t>
  </si>
  <si>
    <t>1 gallon = 0.00576 yard³</t>
  </si>
  <si>
    <t>Newspaper:</t>
  </si>
  <si>
    <t>433 pounds/cubic yard</t>
  </si>
  <si>
    <t>4.62 cubic yards/ton</t>
  </si>
  <si>
    <t>Office paper:</t>
  </si>
  <si>
    <t>568 pounds/cubic yard</t>
  </si>
  <si>
    <t>3.52 cubic yards/ton</t>
  </si>
  <si>
    <t>Mixed paper (1):</t>
  </si>
  <si>
    <t>484 pounds/cubic yard</t>
  </si>
  <si>
    <t>4.13 cubic yards/ton</t>
  </si>
  <si>
    <t>Magazines</t>
  </si>
  <si>
    <t>950 pounds/ cubic yard</t>
  </si>
  <si>
    <t>2.11 cubic yards/ton</t>
  </si>
  <si>
    <t>Flattened boxes, loose:</t>
  </si>
  <si>
    <t>100 pounds/cubic yard</t>
  </si>
  <si>
    <t>20 cubic yards/ton</t>
  </si>
  <si>
    <t>Containers (cans, bottles, jars)</t>
  </si>
  <si>
    <t>Commingled cans, glass and plastic bottles</t>
  </si>
  <si>
    <t>200 pounds/cubic yard</t>
  </si>
  <si>
    <t>10 cubic yards/ton</t>
  </si>
  <si>
    <t>Whole glass bottles (0-10% broken):</t>
  </si>
  <si>
    <t>600 pounds/cubic yard</t>
  </si>
  <si>
    <t>3.33 cubic yards/ton</t>
  </si>
  <si>
    <t>Aluminum cans (whole, unflattened):</t>
  </si>
  <si>
    <t>63 pounds/cubic yard</t>
  </si>
  <si>
    <t>31.75 cubic yards/ton</t>
  </si>
  <si>
    <t>Steel cans (whole, unflattened):</t>
  </si>
  <si>
    <t>150 pounds/cubic yard</t>
  </si>
  <si>
    <t>13.33 cubic yards/ton</t>
  </si>
  <si>
    <t>Plastic bottles (whole, unflattened):</t>
  </si>
  <si>
    <t>36 pounds/cubic yard</t>
  </si>
  <si>
    <t>55.55 cubic yards/ton</t>
  </si>
  <si>
    <t>Single Stream</t>
  </si>
  <si>
    <t>(Containers, paper, cardboard (3)</t>
  </si>
  <si>
    <t>139 lbs/ cubic yard</t>
  </si>
  <si>
    <t>15.46 cubic yards/ton</t>
  </si>
  <si>
    <t>Food Waste</t>
  </si>
  <si>
    <t>Mixed food waste</t>
  </si>
  <si>
    <t>1,500 pounds/cubic yard</t>
  </si>
  <si>
    <t>1.33 cubic yards/ton</t>
  </si>
  <si>
    <t>Trash</t>
  </si>
  <si>
    <t>Source:  http://www.recyclemaniacs.org/doc/measurement-tracking/conversions.pdf</t>
  </si>
  <si>
    <t>1.  “Recycling Data Report,” California Integrated Waste Management Board; Sacramento: 1996.</t>
  </si>
  <si>
    <t>2.  Based on CURC Standards Committee, peer reviewed estimates.</t>
  </si>
  <si>
    <t>3.  Based on RecycleMania Steering Committee estimates</t>
  </si>
  <si>
    <t>Campus waste (2) (loose)</t>
  </si>
  <si>
    <t>90 pounds/cubic yard</t>
  </si>
  <si>
    <t>22.22 cubic yards/ton</t>
  </si>
  <si>
    <t>Campus Waste (compacted)</t>
  </si>
  <si>
    <t>300 pounds/ cubic yard</t>
  </si>
  <si>
    <t>6.67 cubic yards/ton</t>
  </si>
  <si>
    <t>Residential waste (loose)</t>
  </si>
  <si>
    <t>225 pounds/cubic yard</t>
  </si>
  <si>
    <t>8.88 cubic yards/ton</t>
  </si>
  <si>
    <t>Commercial/industrial waste (loose)</t>
  </si>
  <si>
    <t>450 pounds/cubic yard</t>
  </si>
  <si>
    <t>4.44 cubic yards/ton</t>
  </si>
  <si>
    <t>6 Month Timeframe</t>
  </si>
  <si>
    <t>104 pounds/cubic yard</t>
  </si>
  <si>
    <t>112 pounds/cubic yard</t>
  </si>
  <si>
    <t>125 pounds/cubic yard</t>
  </si>
  <si>
    <t>Elementary Schools w/ food waste recovery (4)</t>
  </si>
  <si>
    <r>
      <t>Elementary Schools</t>
    </r>
    <r>
      <rPr>
        <b/>
        <sz val="10"/>
        <rFont val="Arial"/>
        <family val="2"/>
      </rPr>
      <t xml:space="preserve"> w/out</t>
    </r>
    <r>
      <rPr>
        <sz val="10"/>
        <rFont val="Arial"/>
        <family val="0"/>
      </rPr>
      <t xml:space="preserve"> food waste recovery (4)</t>
    </r>
  </si>
  <si>
    <r>
      <t xml:space="preserve">All St Paul Schools </t>
    </r>
    <r>
      <rPr>
        <b/>
        <sz val="10"/>
        <rFont val="Arial"/>
        <family val="2"/>
      </rPr>
      <t>w/out</t>
    </r>
    <r>
      <rPr>
        <sz val="10"/>
        <rFont val="Arial"/>
        <family val="0"/>
      </rPr>
      <t xml:space="preserve"> food waste recovery (4)</t>
    </r>
  </si>
  <si>
    <t>4. Source:  St Paul Public Schools 2008 Waste Density Study</t>
  </si>
  <si>
    <t>96 gallon cart</t>
  </si>
  <si>
    <t>Recyclables Weight Calculator</t>
  </si>
  <si>
    <r>
      <rPr>
        <b/>
        <sz val="10.5"/>
        <rFont val="Calibri"/>
        <family val="2"/>
      </rPr>
      <t xml:space="preserve">Example and instructions: </t>
    </r>
    <r>
      <rPr>
        <sz val="10.5"/>
        <rFont val="Calibri"/>
        <family val="2"/>
      </rPr>
      <t xml:space="preserve">Westbrook Elementary School has a 6-yard dumpster for trash, four 96-gallon paper recycling carts, and four 96-gallon bottle &amp; can recycling carts.  On trash day (which happens to be Monday), the custodian (or the driver for the waste hauling company, a student group, or another member of your recycling team) would look into the containers to determine and record their volume.  If the 6 yard trash dumpster is half full, 3 ½ paper recycling carts are full, and 2 ½ bottle and can recycling carts are full, the tracking would be noted in the yellow boxes below. Each week, the recorder should put data on a new worksheet. The worksheets are labeled  for up to 6 months on the tabs below.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</si>
</sst>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0" borderId="10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textRotation="90"/>
    </xf>
    <xf numFmtId="0" fontId="0" fillId="0" borderId="0" xfId="0" applyNumberFormat="1" applyAlignment="1">
      <alignment/>
    </xf>
    <xf numFmtId="0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0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center" vertical="center" textRotation="90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2</xdr:col>
      <xdr:colOff>95250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8.7109375" style="0" customWidth="1"/>
    <col min="2" max="2" width="21.7109375" style="0" bestFit="1" customWidth="1"/>
    <col min="3" max="3" width="19.140625" style="0" bestFit="1" customWidth="1"/>
  </cols>
  <sheetData>
    <row r="1" spans="1:5" ht="12.75">
      <c r="A1" s="22" t="s">
        <v>25</v>
      </c>
      <c r="B1" s="23"/>
      <c r="C1" s="23"/>
      <c r="D1" s="23"/>
      <c r="E1" s="23"/>
    </row>
    <row r="2" spans="1:3" ht="12.75">
      <c r="A2" t="s">
        <v>43</v>
      </c>
      <c r="B2" t="s">
        <v>44</v>
      </c>
      <c r="C2" t="s">
        <v>45</v>
      </c>
    </row>
    <row r="3" spans="1:3" ht="12.75">
      <c r="A3" t="s">
        <v>46</v>
      </c>
      <c r="B3" t="s">
        <v>47</v>
      </c>
      <c r="C3" t="s">
        <v>48</v>
      </c>
    </row>
    <row r="4" spans="1:3" ht="12.75">
      <c r="A4" t="s">
        <v>49</v>
      </c>
      <c r="B4" t="s">
        <v>50</v>
      </c>
      <c r="C4" t="s">
        <v>51</v>
      </c>
    </row>
    <row r="5" spans="1:3" ht="12.75">
      <c r="A5" s="21" t="s">
        <v>52</v>
      </c>
      <c r="B5" t="s">
        <v>53</v>
      </c>
      <c r="C5" t="s">
        <v>54</v>
      </c>
    </row>
    <row r="6" spans="1:3" ht="12.75">
      <c r="A6" s="23" t="s">
        <v>26</v>
      </c>
      <c r="B6" s="23"/>
      <c r="C6" s="23"/>
    </row>
    <row r="7" spans="1:3" ht="12.75">
      <c r="A7" t="s">
        <v>55</v>
      </c>
      <c r="B7" t="s">
        <v>56</v>
      </c>
      <c r="C7" t="s">
        <v>57</v>
      </c>
    </row>
    <row r="8" spans="1:3" ht="12.75">
      <c r="A8" s="23" t="s">
        <v>58</v>
      </c>
      <c r="B8" s="23"/>
      <c r="C8" s="23"/>
    </row>
    <row r="9" spans="1:3" ht="12.75">
      <c r="A9" t="s">
        <v>59</v>
      </c>
      <c r="B9" t="s">
        <v>60</v>
      </c>
      <c r="C9" t="s">
        <v>61</v>
      </c>
    </row>
    <row r="10" spans="1:3" ht="12.75">
      <c r="A10" t="s">
        <v>62</v>
      </c>
      <c r="B10" t="s">
        <v>63</v>
      </c>
      <c r="C10" t="s">
        <v>64</v>
      </c>
    </row>
    <row r="11" spans="1:3" ht="12.75">
      <c r="A11" t="s">
        <v>65</v>
      </c>
      <c r="B11" t="s">
        <v>66</v>
      </c>
      <c r="C11" t="s">
        <v>67</v>
      </c>
    </row>
    <row r="12" spans="1:3" ht="12.75">
      <c r="A12" t="s">
        <v>68</v>
      </c>
      <c r="B12" t="s">
        <v>69</v>
      </c>
      <c r="C12" t="s">
        <v>70</v>
      </c>
    </row>
    <row r="13" spans="1:3" ht="12.75">
      <c r="A13" t="s">
        <v>71</v>
      </c>
      <c r="B13" t="s">
        <v>72</v>
      </c>
      <c r="C13" t="s">
        <v>73</v>
      </c>
    </row>
    <row r="14" spans="1:3" ht="12.75">
      <c r="A14" s="23" t="s">
        <v>74</v>
      </c>
      <c r="B14" s="23"/>
      <c r="C14" s="23"/>
    </row>
    <row r="15" spans="1:3" ht="12.75">
      <c r="A15" t="s">
        <v>75</v>
      </c>
      <c r="B15" t="s">
        <v>76</v>
      </c>
      <c r="C15" t="s">
        <v>77</v>
      </c>
    </row>
    <row r="16" spans="1:3" ht="12.75">
      <c r="A16" s="23" t="s">
        <v>78</v>
      </c>
      <c r="B16" s="23"/>
      <c r="C16" s="23"/>
    </row>
    <row r="17" spans="1:3" ht="12.75">
      <c r="A17" t="s">
        <v>79</v>
      </c>
      <c r="B17" t="s">
        <v>80</v>
      </c>
      <c r="C17" t="s">
        <v>81</v>
      </c>
    </row>
    <row r="18" spans="1:3" ht="12.75">
      <c r="A18" s="23" t="s">
        <v>82</v>
      </c>
      <c r="B18" s="23"/>
      <c r="C18" s="23"/>
    </row>
    <row r="19" spans="1:3" ht="12.75">
      <c r="A19" t="s">
        <v>87</v>
      </c>
      <c r="B19" t="s">
        <v>88</v>
      </c>
      <c r="C19" t="s">
        <v>89</v>
      </c>
    </row>
    <row r="20" spans="1:3" ht="12.75">
      <c r="A20" t="s">
        <v>90</v>
      </c>
      <c r="B20" t="s">
        <v>91</v>
      </c>
      <c r="C20" t="s">
        <v>92</v>
      </c>
    </row>
    <row r="21" spans="1:3" ht="12.75">
      <c r="A21" t="s">
        <v>93</v>
      </c>
      <c r="B21" t="s">
        <v>94</v>
      </c>
      <c r="C21" t="s">
        <v>95</v>
      </c>
    </row>
    <row r="22" spans="1:3" ht="12.75">
      <c r="A22" t="s">
        <v>96</v>
      </c>
      <c r="B22" t="s">
        <v>97</v>
      </c>
      <c r="C22" t="s">
        <v>98</v>
      </c>
    </row>
    <row r="23" spans="1:2" ht="12.75">
      <c r="A23" t="s">
        <v>103</v>
      </c>
      <c r="B23" t="s">
        <v>100</v>
      </c>
    </row>
    <row r="24" spans="1:2" ht="12.75">
      <c r="A24" s="24" t="s">
        <v>104</v>
      </c>
      <c r="B24" t="s">
        <v>101</v>
      </c>
    </row>
    <row r="25" spans="1:2" ht="12.75">
      <c r="A25" s="24" t="s">
        <v>105</v>
      </c>
      <c r="B25" t="s">
        <v>102</v>
      </c>
    </row>
    <row r="29" ht="12.75">
      <c r="A29" t="s">
        <v>41</v>
      </c>
    </row>
    <row r="30" ht="12.75">
      <c r="A30" t="s">
        <v>42</v>
      </c>
    </row>
    <row r="34" ht="12.75">
      <c r="A34" t="s">
        <v>84</v>
      </c>
    </row>
    <row r="36" ht="12.75">
      <c r="A36" t="s">
        <v>85</v>
      </c>
    </row>
    <row r="38" ht="12.75">
      <c r="A38" t="s">
        <v>86</v>
      </c>
    </row>
    <row r="40" ht="12.75">
      <c r="A40" s="24" t="s">
        <v>106</v>
      </c>
    </row>
    <row r="42" ht="12.75">
      <c r="A42" t="s">
        <v>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2:16" ht="21.75" customHeight="1">
      <c r="B1" s="26"/>
      <c r="C1" s="26"/>
      <c r="D1" s="35" t="s">
        <v>109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24" customHeight="1">
      <c r="A2" s="26"/>
      <c r="B2" s="26"/>
      <c r="C2" s="26"/>
      <c r="D2" s="3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9"/>
    </row>
    <row r="3" spans="1:16" ht="33.75" customHeight="1">
      <c r="A3" s="26"/>
      <c r="B3" s="26"/>
      <c r="C3" s="2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7" spans="2:14" ht="12.75">
      <c r="B7" s="1" t="s">
        <v>108</v>
      </c>
      <c r="H7" s="1"/>
      <c r="M7" s="13" t="s">
        <v>12</v>
      </c>
      <c r="N7" s="10"/>
    </row>
    <row r="8" spans="2:14" ht="12.75">
      <c r="B8" s="30" t="s">
        <v>6</v>
      </c>
      <c r="C8" s="30"/>
      <c r="D8" s="30"/>
      <c r="E8" s="30"/>
      <c r="H8" s="1"/>
      <c r="M8" s="13" t="s">
        <v>14</v>
      </c>
      <c r="N8" s="10"/>
    </row>
    <row r="9" spans="2:14" ht="12.75">
      <c r="B9" s="30"/>
      <c r="C9" s="30"/>
      <c r="D9" s="30"/>
      <c r="E9" s="30"/>
      <c r="H9" s="1"/>
      <c r="M9" s="13" t="s">
        <v>29</v>
      </c>
      <c r="N9" s="17"/>
    </row>
    <row r="10" spans="8:14" ht="12.75">
      <c r="H10" s="1"/>
      <c r="M10" s="13" t="s">
        <v>30</v>
      </c>
      <c r="N10" s="17"/>
    </row>
    <row r="11" ht="12.75">
      <c r="H11" s="1"/>
    </row>
    <row r="12" spans="2:14" ht="13.5" thickBot="1">
      <c r="B12" s="29" t="s">
        <v>10</v>
      </c>
      <c r="C12" s="29"/>
      <c r="D12" s="2"/>
      <c r="E12" s="29" t="s">
        <v>4</v>
      </c>
      <c r="F12" s="29"/>
      <c r="G12" s="29"/>
      <c r="H12" s="29"/>
      <c r="I12" s="29"/>
      <c r="J12" s="29"/>
      <c r="K12" s="29"/>
      <c r="M12" s="31" t="s">
        <v>9</v>
      </c>
      <c r="N12" s="31"/>
    </row>
    <row r="13" spans="2:13" ht="12.75">
      <c r="B13" s="7"/>
      <c r="C13" s="32" t="s">
        <v>0</v>
      </c>
      <c r="D13" s="3"/>
      <c r="E13" s="5" t="s">
        <v>7</v>
      </c>
      <c r="F13" s="12" t="s">
        <v>107</v>
      </c>
      <c r="G13" s="11"/>
      <c r="H13" s="34" t="s">
        <v>2</v>
      </c>
      <c r="I13" s="34"/>
      <c r="J13" s="34"/>
      <c r="K13" s="34"/>
      <c r="M13" s="6"/>
    </row>
    <row r="14" spans="2:14" ht="12.75">
      <c r="B14" s="8" t="s">
        <v>3</v>
      </c>
      <c r="C14" s="33"/>
      <c r="D14" s="3"/>
      <c r="E14" s="9" t="s">
        <v>8</v>
      </c>
      <c r="F14" s="10">
        <v>0.553</v>
      </c>
      <c r="G14" s="10">
        <v>2</v>
      </c>
      <c r="H14" s="10">
        <v>3</v>
      </c>
      <c r="I14" s="10">
        <v>4</v>
      </c>
      <c r="J14" s="10">
        <v>6</v>
      </c>
      <c r="K14" s="10">
        <v>8</v>
      </c>
      <c r="M14" s="10"/>
      <c r="N14" s="10"/>
    </row>
    <row r="16" spans="1:14" ht="12.75">
      <c r="A16" s="28" t="s">
        <v>18</v>
      </c>
      <c r="B16" t="s">
        <v>28</v>
      </c>
      <c r="C16">
        <v>484</v>
      </c>
      <c r="F16" s="25">
        <v>3.5</v>
      </c>
      <c r="G16" s="4"/>
      <c r="H16" s="4"/>
      <c r="I16" s="4"/>
      <c r="J16" s="4"/>
      <c r="K16" s="4"/>
      <c r="M16" s="14">
        <f>(F16*$F$14+G16*$G$14+H16*$H$14+I16*$I$14+J16*$J$14+K16*$K$14)*C16</f>
        <v>936.7820000000002</v>
      </c>
      <c r="N16" t="s">
        <v>15</v>
      </c>
    </row>
    <row r="17" spans="1:14" ht="12.75">
      <c r="A17" s="28"/>
      <c r="B17" t="s">
        <v>1</v>
      </c>
      <c r="C17">
        <v>200</v>
      </c>
      <c r="F17" s="25">
        <v>2.5</v>
      </c>
      <c r="G17" s="4"/>
      <c r="H17" s="4"/>
      <c r="I17" s="4"/>
      <c r="J17" s="4"/>
      <c r="K17" s="4"/>
      <c r="M17" s="14">
        <f>(F17*$F$14+G17*$G$14+H17*$H$14+I17*$I$14+J17*$J$14+K17*$K$14)*C17</f>
        <v>276.5</v>
      </c>
      <c r="N17" t="s">
        <v>16</v>
      </c>
    </row>
    <row r="18" spans="1:14" ht="12.75">
      <c r="A18" s="28"/>
      <c r="B18" t="s">
        <v>11</v>
      </c>
      <c r="C18">
        <v>125</v>
      </c>
      <c r="F18" s="4"/>
      <c r="G18" s="4"/>
      <c r="H18" s="4"/>
      <c r="I18" s="4"/>
      <c r="J18" s="25">
        <v>0.5</v>
      </c>
      <c r="K18" s="4"/>
      <c r="M18" s="14">
        <f>(F18*$F$14+G18*$G$14+H18*$H$14+I18*$I$14+J18*$J$14+K18*$K$14)*C18</f>
        <v>375</v>
      </c>
      <c r="N18" t="s">
        <v>17</v>
      </c>
    </row>
    <row r="19" spans="1:14" ht="12.75">
      <c r="A19" s="20"/>
      <c r="B19" t="s">
        <v>39</v>
      </c>
      <c r="C19">
        <v>100</v>
      </c>
      <c r="F19" s="4"/>
      <c r="G19" s="4"/>
      <c r="H19" s="4"/>
      <c r="I19" s="4"/>
      <c r="J19" s="4"/>
      <c r="K19" s="4"/>
      <c r="M19" s="14">
        <f>(F19*$F$14+G19*$G$14+H19*$H$14+I19*$I$14+J19*$J$14+K19*$K$14)*C19</f>
        <v>0</v>
      </c>
      <c r="N19" t="s">
        <v>40</v>
      </c>
    </row>
    <row r="20" ht="12.75">
      <c r="A20" s="20"/>
    </row>
    <row r="21" spans="1:14" ht="12.75">
      <c r="A21" s="28" t="s">
        <v>19</v>
      </c>
      <c r="B21" t="s">
        <v>28</v>
      </c>
      <c r="C21">
        <v>484</v>
      </c>
      <c r="F21" s="4"/>
      <c r="G21" s="4"/>
      <c r="H21" s="4"/>
      <c r="I21" s="4"/>
      <c r="J21" s="4"/>
      <c r="K21" s="4"/>
      <c r="M21" s="14">
        <f>(F21*$F$14+G21*$G$14+H21*$H$14+I21*$I$14+J21*$J$14+K21*$K$14)*C21</f>
        <v>0</v>
      </c>
      <c r="N21" t="s">
        <v>15</v>
      </c>
    </row>
    <row r="22" spans="1:14" ht="12.75">
      <c r="A22" s="28"/>
      <c r="B22" t="s">
        <v>1</v>
      </c>
      <c r="C22">
        <v>200</v>
      </c>
      <c r="F22" s="4"/>
      <c r="G22" s="4"/>
      <c r="H22" s="4"/>
      <c r="I22" s="4"/>
      <c r="J22" s="4"/>
      <c r="K22" s="4"/>
      <c r="M22" s="14">
        <f>(F22*$F$14+G22*$G$14+H22*$H$14+I22*$I$14+J22*$J$14+K22*$K$14)*C22</f>
        <v>0</v>
      </c>
      <c r="N22" t="s">
        <v>16</v>
      </c>
    </row>
    <row r="23" spans="1:14" ht="12.75">
      <c r="A23" s="28"/>
      <c r="B23" t="s">
        <v>11</v>
      </c>
      <c r="C23">
        <v>125</v>
      </c>
      <c r="F23" s="4"/>
      <c r="G23" s="4"/>
      <c r="H23" s="4"/>
      <c r="I23" s="4"/>
      <c r="J23" s="4"/>
      <c r="K23" s="4"/>
      <c r="M23" s="14">
        <f>(F23*$F$14+G23*$G$14+H23*$H$14+I23*$I$14+J23*$J$14+K23*$K$14)*C23</f>
        <v>0</v>
      </c>
      <c r="N23" t="s">
        <v>17</v>
      </c>
    </row>
    <row r="24" spans="1:14" ht="12.75">
      <c r="A24" s="20"/>
      <c r="B24" t="s">
        <v>39</v>
      </c>
      <c r="C24">
        <v>100</v>
      </c>
      <c r="F24" s="4"/>
      <c r="G24" s="4"/>
      <c r="H24" s="4"/>
      <c r="I24" s="4"/>
      <c r="J24" s="4"/>
      <c r="K24" s="4"/>
      <c r="M24" s="14">
        <f>(F24*$F$14+G24*$G$14+H24*$H$14+I24*$I$14+J24*$J$14+K24*$K$14)*C24</f>
        <v>0</v>
      </c>
      <c r="N24" t="s">
        <v>40</v>
      </c>
    </row>
    <row r="25" ht="12.75">
      <c r="A25" s="20"/>
    </row>
    <row r="26" spans="1:14" ht="12.75">
      <c r="A26" s="28" t="s">
        <v>20</v>
      </c>
      <c r="B26" t="s">
        <v>28</v>
      </c>
      <c r="C26">
        <v>484</v>
      </c>
      <c r="F26" s="4"/>
      <c r="G26" s="4"/>
      <c r="H26" s="4"/>
      <c r="I26" s="4"/>
      <c r="J26" s="4"/>
      <c r="K26" s="4"/>
      <c r="M26" s="14">
        <f>(F26*$F$14+G26*$G$14+H26*$H$14+I26*$I$14+J26*$J$14+K26*$K$14)*C26</f>
        <v>0</v>
      </c>
      <c r="N26" t="s">
        <v>15</v>
      </c>
    </row>
    <row r="27" spans="1:14" ht="12.75">
      <c r="A27" s="28"/>
      <c r="B27" t="s">
        <v>1</v>
      </c>
      <c r="C27">
        <v>200</v>
      </c>
      <c r="F27" s="4"/>
      <c r="G27" s="4"/>
      <c r="H27" s="4"/>
      <c r="I27" s="4"/>
      <c r="J27" s="4"/>
      <c r="K27" s="4"/>
      <c r="M27" s="14">
        <f>(F27*$F$14+G27*$G$14+H27*$H$14+I27*$I$14+J27*$J$14+K27*$K$14)*C27</f>
        <v>0</v>
      </c>
      <c r="N27" t="s">
        <v>16</v>
      </c>
    </row>
    <row r="28" spans="1:14" ht="12.75">
      <c r="A28" s="28"/>
      <c r="B28" t="s">
        <v>11</v>
      </c>
      <c r="C28">
        <v>125</v>
      </c>
      <c r="F28" s="4"/>
      <c r="G28" s="4"/>
      <c r="H28" s="4"/>
      <c r="I28" s="4"/>
      <c r="J28" s="4"/>
      <c r="K28" s="4"/>
      <c r="M28" s="14">
        <f>(F28*$F$14+G28*$G$14+H28*$H$14+I28*$I$14+J28*$J$14+K28*$K$14)*C28</f>
        <v>0</v>
      </c>
      <c r="N28" t="s">
        <v>17</v>
      </c>
    </row>
    <row r="29" spans="1:14" ht="12.75">
      <c r="A29" s="20"/>
      <c r="B29" t="s">
        <v>39</v>
      </c>
      <c r="C29">
        <v>100</v>
      </c>
      <c r="F29" s="4"/>
      <c r="G29" s="4"/>
      <c r="H29" s="4"/>
      <c r="I29" s="4"/>
      <c r="J29" s="4"/>
      <c r="K29" s="4"/>
      <c r="M29" s="14">
        <f>(F29*$F$14+G29*$G$14+H29*$H$14+I29*$I$14+J29*$J$14+K29*$K$14)*C29</f>
        <v>0</v>
      </c>
      <c r="N29" t="s">
        <v>40</v>
      </c>
    </row>
    <row r="30" ht="12.75">
      <c r="A30" s="20"/>
    </row>
    <row r="31" spans="1:14" ht="12.75">
      <c r="A31" s="28" t="s">
        <v>21</v>
      </c>
      <c r="B31" t="s">
        <v>28</v>
      </c>
      <c r="C31">
        <v>484</v>
      </c>
      <c r="F31" s="4"/>
      <c r="G31" s="4"/>
      <c r="H31" s="4"/>
      <c r="I31" s="4"/>
      <c r="J31" s="4"/>
      <c r="K31" s="4"/>
      <c r="M31" s="14">
        <f>(F31*$F$14+G31*$G$14+H31*$H$14+I31*$I$14+J31*$J$14+K31*$K$14)*C31</f>
        <v>0</v>
      </c>
      <c r="N31" t="s">
        <v>15</v>
      </c>
    </row>
    <row r="32" spans="1:14" ht="12.75">
      <c r="A32" s="28"/>
      <c r="B32" t="s">
        <v>1</v>
      </c>
      <c r="C32">
        <v>200</v>
      </c>
      <c r="F32" s="4"/>
      <c r="G32" s="4"/>
      <c r="H32" s="4"/>
      <c r="I32" s="4"/>
      <c r="J32" s="4"/>
      <c r="K32" s="4"/>
      <c r="M32" s="14">
        <f>(F32*$F$14+G32*$G$14+H32*$H$14+I32*$I$14+J32*$J$14+K32*$K$14)*C32</f>
        <v>0</v>
      </c>
      <c r="N32" t="s">
        <v>16</v>
      </c>
    </row>
    <row r="33" spans="1:14" ht="12.75">
      <c r="A33" s="28"/>
      <c r="B33" t="s">
        <v>11</v>
      </c>
      <c r="C33">
        <v>125</v>
      </c>
      <c r="F33" s="4"/>
      <c r="G33" s="4"/>
      <c r="H33" s="4"/>
      <c r="I33" s="4"/>
      <c r="J33" s="4"/>
      <c r="K33" s="4"/>
      <c r="M33" s="14">
        <f>(F33*$F$14+G33*$G$14+H33*$H$14+I33*$I$14+J33*$J$14+K33*$K$14)*C33</f>
        <v>0</v>
      </c>
      <c r="N33" t="s">
        <v>17</v>
      </c>
    </row>
    <row r="34" spans="1:14" ht="12.75">
      <c r="A34" s="20"/>
      <c r="B34" t="s">
        <v>39</v>
      </c>
      <c r="C34">
        <v>100</v>
      </c>
      <c r="F34" s="4"/>
      <c r="G34" s="4"/>
      <c r="H34" s="4"/>
      <c r="I34" s="4"/>
      <c r="J34" s="4"/>
      <c r="K34" s="4"/>
      <c r="M34" s="14">
        <f>(F34*$F$14+G34*$G$14+H34*$H$14+I34*$I$14+J34*$J$14+K34*$K$14)*C34</f>
        <v>0</v>
      </c>
      <c r="N34" t="s">
        <v>40</v>
      </c>
    </row>
    <row r="36" spans="1:14" ht="12.75">
      <c r="A36" s="28" t="s">
        <v>22</v>
      </c>
      <c r="B36" t="s">
        <v>28</v>
      </c>
      <c r="C36">
        <v>484</v>
      </c>
      <c r="F36" s="4"/>
      <c r="G36" s="4"/>
      <c r="H36" s="4"/>
      <c r="I36" s="4"/>
      <c r="J36" s="4"/>
      <c r="K36" s="4"/>
      <c r="M36" s="14">
        <f>(F36*$F$14+G36*$G$14+H36*$H$14+I36*$I$14+J36*$J$14+K36*$K$14)*C36</f>
        <v>0</v>
      </c>
      <c r="N36" t="s">
        <v>15</v>
      </c>
    </row>
    <row r="37" spans="1:14" ht="12.75">
      <c r="A37" s="28"/>
      <c r="B37" t="s">
        <v>1</v>
      </c>
      <c r="C37">
        <v>200</v>
      </c>
      <c r="F37" s="4"/>
      <c r="G37" s="4"/>
      <c r="H37" s="4"/>
      <c r="I37" s="4"/>
      <c r="J37" s="4"/>
      <c r="K37" s="4"/>
      <c r="M37" s="14">
        <f>(F37*$F$14+G37*$G$14+H37*$H$14+I37*$I$14+J37*$J$14+K37*$K$14)*C37</f>
        <v>0</v>
      </c>
      <c r="N37" t="s">
        <v>16</v>
      </c>
    </row>
    <row r="38" spans="1:14" ht="12.75">
      <c r="A38" s="28"/>
      <c r="B38" t="s">
        <v>11</v>
      </c>
      <c r="C38">
        <v>125</v>
      </c>
      <c r="F38" s="4"/>
      <c r="G38" s="4"/>
      <c r="H38" s="4"/>
      <c r="I38" s="4"/>
      <c r="J38" s="4"/>
      <c r="K38" s="4"/>
      <c r="M38" s="14">
        <f>(F38*$F$14+G38*$G$14+H38*$H$14+I38*$I$14+J38*$J$14+K38*$K$14)*C38</f>
        <v>0</v>
      </c>
      <c r="N38" t="s">
        <v>17</v>
      </c>
    </row>
    <row r="39" spans="1:14" ht="12.75">
      <c r="A39" s="20"/>
      <c r="B39" t="s">
        <v>39</v>
      </c>
      <c r="C39">
        <v>100</v>
      </c>
      <c r="F39" s="4"/>
      <c r="G39" s="4"/>
      <c r="H39" s="4"/>
      <c r="I39" s="4"/>
      <c r="J39" s="4"/>
      <c r="K39" s="4"/>
      <c r="M39" s="14">
        <f>(F39*$F$14+G39*$G$14+H39*$H$14+I39*$I$14+J39*$J$14+K39*$K$14)*C39</f>
        <v>0</v>
      </c>
      <c r="N39" t="s">
        <v>40</v>
      </c>
    </row>
    <row r="41" spans="13:14" ht="13.5" thickBot="1">
      <c r="M41" s="29" t="s">
        <v>24</v>
      </c>
      <c r="N41" s="29"/>
    </row>
    <row r="42" spans="1:14" ht="15.75">
      <c r="A42" s="20"/>
      <c r="B42" s="19" t="s">
        <v>37</v>
      </c>
      <c r="M42" s="15">
        <f>M16+M21+M26+M31+M36</f>
        <v>936.7820000000002</v>
      </c>
      <c r="N42" t="s">
        <v>23</v>
      </c>
    </row>
    <row r="43" spans="1:14" ht="15.75">
      <c r="A43" s="20"/>
      <c r="B43" s="19" t="s">
        <v>38</v>
      </c>
      <c r="M43" s="15">
        <f>M17+M22+M27+M32+M37</f>
        <v>276.5</v>
      </c>
      <c r="N43" t="s">
        <v>16</v>
      </c>
    </row>
    <row r="44" spans="1:14" ht="12.75">
      <c r="A44" s="20"/>
      <c r="M44" s="15">
        <f>M18+M23+M28+M33+M38</f>
        <v>375</v>
      </c>
      <c r="N44" t="s">
        <v>17</v>
      </c>
    </row>
    <row r="45" spans="1:14" ht="12.75">
      <c r="A45" s="20"/>
      <c r="M45" s="15">
        <f>M19+M24+M29+M34+M39</f>
        <v>0</v>
      </c>
      <c r="N45" t="s">
        <v>40</v>
      </c>
    </row>
    <row r="46" spans="2:13" ht="12.75">
      <c r="B46" s="16" t="s">
        <v>27</v>
      </c>
      <c r="M46" s="15"/>
    </row>
    <row r="47" spans="2:14" ht="12.75">
      <c r="B47" t="s">
        <v>31</v>
      </c>
      <c r="N47" s="18" t="s">
        <v>32</v>
      </c>
    </row>
    <row r="48" ht="12.75">
      <c r="N48" t="s">
        <v>33</v>
      </c>
    </row>
    <row r="49" ht="12.75">
      <c r="N49" t="s">
        <v>34</v>
      </c>
    </row>
    <row r="50" ht="12.75">
      <c r="N50" t="s">
        <v>35</v>
      </c>
    </row>
    <row r="51" ht="12.75">
      <c r="N51" t="s">
        <v>36</v>
      </c>
    </row>
  </sheetData>
  <sheetProtection/>
  <mergeCells count="13">
    <mergeCell ref="A31:A33"/>
    <mergeCell ref="A36:A38"/>
    <mergeCell ref="M41:N41"/>
    <mergeCell ref="B8:E9"/>
    <mergeCell ref="B12:C12"/>
    <mergeCell ref="E12:K12"/>
    <mergeCell ref="M12:N12"/>
    <mergeCell ref="C13:C14"/>
    <mergeCell ref="H13:K13"/>
    <mergeCell ref="A16:A18"/>
    <mergeCell ref="A21:A23"/>
    <mergeCell ref="A26:A28"/>
    <mergeCell ref="D1:P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99</v>
      </c>
      <c r="N2" s="10"/>
    </row>
    <row r="3" spans="2:14" ht="12.75">
      <c r="B3" s="30"/>
      <c r="C3" s="30"/>
      <c r="D3" s="30"/>
      <c r="E3" s="30"/>
      <c r="G3">
        <f>SUM(G1:G2)</f>
        <v>0</v>
      </c>
      <c r="H3" s="1"/>
      <c r="M3" s="13"/>
      <c r="N3" s="17"/>
    </row>
    <row r="4" spans="8:14" ht="12.75">
      <c r="H4" s="1"/>
      <c r="M4" s="13"/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>
        <f>SUM('Week 1:Week26'!F10)</f>
        <v>0</v>
      </c>
      <c r="G10" s="4">
        <f>SUM('Week 1:Week26'!G10)</f>
        <v>0</v>
      </c>
      <c r="H10" s="4">
        <f>SUM('Week 1:Week26'!H10)</f>
        <v>0</v>
      </c>
      <c r="I10" s="4">
        <f>SUM('Week 1:Week26'!I10)</f>
        <v>0</v>
      </c>
      <c r="J10" s="4">
        <f>SUM('Week 1:Week26'!J10)</f>
        <v>0</v>
      </c>
      <c r="K10" s="4">
        <f>SUM('Week 1:Week26'!K10)</f>
        <v>0</v>
      </c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>
        <v>0</v>
      </c>
      <c r="G11" s="4">
        <f>SUM('Week 1:Week26'!G11)</f>
        <v>0</v>
      </c>
      <c r="H11" s="4">
        <f>SUM('Week 1:Week26'!H11)</f>
        <v>0</v>
      </c>
      <c r="I11" s="4">
        <f>SUM('Week 1:Week26'!I11)</f>
        <v>0</v>
      </c>
      <c r="J11" s="4">
        <f>SUM('Week 1:Week26'!J11)</f>
        <v>0</v>
      </c>
      <c r="K11" s="4">
        <f>SUM('Week 1:Week26'!K11)</f>
        <v>0</v>
      </c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>
        <f>SUM('Week 1:Week26'!F12)</f>
        <v>0</v>
      </c>
      <c r="G12" s="4">
        <v>0</v>
      </c>
      <c r="H12" s="4">
        <f>SUM('Week 1:Week26'!H12)</f>
        <v>0</v>
      </c>
      <c r="I12" s="4">
        <f>SUM('Week 1:Week26'!I12)</f>
        <v>0</v>
      </c>
      <c r="J12" s="4">
        <f>SUM('Week 1:Week26'!J12)</f>
        <v>0</v>
      </c>
      <c r="K12" s="4">
        <f>SUM('Week 1:Week26'!K12)</f>
        <v>0</v>
      </c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>
        <f>SUM('Week 1:Week26'!F13)</f>
        <v>0</v>
      </c>
      <c r="G13" s="4">
        <f>SUM('Week 1:Week26'!G13)</f>
        <v>0</v>
      </c>
      <c r="H13" s="4">
        <f>SUM('Week 1:Week26'!H13)</f>
        <v>0</v>
      </c>
      <c r="I13" s="4">
        <f>SUM('Week 1:Week26'!I13)</f>
        <v>0</v>
      </c>
      <c r="J13" s="4">
        <f>SUM('Week 1:Week26'!J13)</f>
        <v>0</v>
      </c>
      <c r="K13" s="4">
        <f>SUM('Week 1:Week26'!K13)</f>
        <v>0</v>
      </c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>
        <f>SUM('Week 1:Week26'!F15)</f>
        <v>0</v>
      </c>
      <c r="G15" s="4">
        <f>SUM('Week 1:Week26'!G15)</f>
        <v>0</v>
      </c>
      <c r="H15" s="4">
        <f>SUM('Week 1:Week26'!H15)</f>
        <v>0</v>
      </c>
      <c r="I15" s="4">
        <f>SUM('Week 1:Week26'!I15)</f>
        <v>0</v>
      </c>
      <c r="J15" s="4">
        <f>SUM('Week 1:Week26'!J15)</f>
        <v>0</v>
      </c>
      <c r="K15" s="4">
        <f>SUM('Week 1:Week26'!K15)</f>
        <v>0</v>
      </c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>
        <f>SUM('Week 1:Week26'!F16)</f>
        <v>0</v>
      </c>
      <c r="G16" s="4">
        <f>SUM('Week 1:Week26'!G16)</f>
        <v>0</v>
      </c>
      <c r="H16" s="4">
        <f>SUM('Week 1:Week26'!H16)</f>
        <v>0</v>
      </c>
      <c r="I16" s="4">
        <f>SUM('Week 1:Week26'!I16)</f>
        <v>0</v>
      </c>
      <c r="J16" s="4">
        <f>SUM('Week 1:Week26'!J16)</f>
        <v>0</v>
      </c>
      <c r="K16" s="4">
        <f>SUM('Week 1:Week26'!K16)</f>
        <v>0</v>
      </c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>
        <f>SUM('Week 1:Week26'!F17)</f>
        <v>0</v>
      </c>
      <c r="G17" s="4">
        <f>SUM('Week 1:Week26'!G17)</f>
        <v>0</v>
      </c>
      <c r="H17" s="4">
        <f>SUM('Week 1:Week26'!H17)</f>
        <v>0</v>
      </c>
      <c r="I17" s="4">
        <f>SUM('Week 1:Week26'!I17)</f>
        <v>0</v>
      </c>
      <c r="J17" s="4">
        <f>SUM('Week 1:Week26'!J17)</f>
        <v>0</v>
      </c>
      <c r="K17" s="4">
        <f>SUM('Week 1:Week26'!K17)</f>
        <v>0</v>
      </c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>
        <f>SUM('Week 1:Week26'!F18)</f>
        <v>0</v>
      </c>
      <c r="G18" s="4">
        <f>SUM('Week 1:Week26'!G18)</f>
        <v>0</v>
      </c>
      <c r="H18" s="4">
        <f>SUM('Week 1:Week26'!H18)</f>
        <v>0</v>
      </c>
      <c r="I18" s="4">
        <f>SUM('Week 1:Week26'!I18)</f>
        <v>0</v>
      </c>
      <c r="J18" s="4">
        <f>SUM('Week 1:Week26'!J18)</f>
        <v>0</v>
      </c>
      <c r="K18" s="4">
        <f>SUM('Week 1:Week26'!K18)</f>
        <v>0</v>
      </c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>
        <f>SUM('Week 1:Week26'!F20)</f>
        <v>0</v>
      </c>
      <c r="G20" s="4">
        <f>SUM('Week 1:Week26'!G20)</f>
        <v>0</v>
      </c>
      <c r="H20" s="4">
        <f>SUM('Week 1:Week26'!H20)</f>
        <v>0</v>
      </c>
      <c r="I20" s="4">
        <f>SUM('Week 1:Week26'!I20)</f>
        <v>0</v>
      </c>
      <c r="J20" s="4">
        <f>SUM('Week 1:Week26'!J20)</f>
        <v>0</v>
      </c>
      <c r="K20" s="4">
        <f>SUM('Week 1:Week26'!K20)</f>
        <v>0</v>
      </c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>
        <f>SUM('Week 1:Week26'!F21)</f>
        <v>0</v>
      </c>
      <c r="G21" s="4">
        <f>SUM('Week 1:Week26'!G21)</f>
        <v>0</v>
      </c>
      <c r="H21" s="4">
        <f>SUM('Week 1:Week26'!H21)</f>
        <v>0</v>
      </c>
      <c r="I21" s="4">
        <f>SUM('Week 1:Week26'!I21)</f>
        <v>0</v>
      </c>
      <c r="J21" s="4">
        <f>SUM('Week 1:Week26'!J21)</f>
        <v>0</v>
      </c>
      <c r="K21" s="4">
        <f>SUM('Week 1:Week26'!K21)</f>
        <v>0</v>
      </c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>
        <f>SUM('Week 1:Week26'!F22)</f>
        <v>0</v>
      </c>
      <c r="G22" s="4">
        <f>SUM('Week 1:Week26'!G22)</f>
        <v>0</v>
      </c>
      <c r="H22" s="4">
        <f>SUM('Week 1:Week26'!H22)</f>
        <v>0</v>
      </c>
      <c r="I22" s="4">
        <f>SUM('Week 1:Week26'!I22)</f>
        <v>0</v>
      </c>
      <c r="J22" s="4">
        <f>SUM('Week 1:Week26'!J22)</f>
        <v>0</v>
      </c>
      <c r="K22" s="4">
        <f>SUM('Week 1:Week26'!K22)</f>
        <v>0</v>
      </c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>
        <f>SUM('Week 1:Week26'!F23)</f>
        <v>0</v>
      </c>
      <c r="G23" s="4">
        <f>SUM('Week 1:Week26'!G23)</f>
        <v>0</v>
      </c>
      <c r="H23" s="4">
        <f>SUM('Week 1:Week26'!H23)</f>
        <v>0</v>
      </c>
      <c r="I23" s="4">
        <f>SUM('Week 1:Week26'!I23)</f>
        <v>0</v>
      </c>
      <c r="J23" s="4">
        <f>SUM('Week 1:Week26'!J23)</f>
        <v>0</v>
      </c>
      <c r="K23" s="4">
        <f>SUM('Week 1:Week26'!K23)</f>
        <v>0</v>
      </c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>
        <f>SUM('Week 1:Week26'!F25)</f>
        <v>0</v>
      </c>
      <c r="G25" s="4">
        <f>SUM('Week 1:Week26'!G25)</f>
        <v>0</v>
      </c>
      <c r="H25" s="4">
        <f>SUM('Week 1:Week26'!H25)</f>
        <v>0</v>
      </c>
      <c r="I25" s="4">
        <f>SUM('Week 1:Week26'!I25)</f>
        <v>0</v>
      </c>
      <c r="J25" s="4">
        <f>SUM('Week 1:Week26'!J25)</f>
        <v>0</v>
      </c>
      <c r="K25" s="4">
        <f>SUM('Week 1:Week26'!K25)</f>
        <v>0</v>
      </c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>
        <f>SUM('Week 1:Week26'!F26)</f>
        <v>0</v>
      </c>
      <c r="G26" s="4">
        <f>SUM('Week 1:Week26'!G26)</f>
        <v>0</v>
      </c>
      <c r="H26" s="4">
        <f>SUM('Week 1:Week26'!H26)</f>
        <v>0</v>
      </c>
      <c r="I26" s="4">
        <f>SUM('Week 1:Week26'!I26)</f>
        <v>0</v>
      </c>
      <c r="J26" s="4">
        <f>SUM('Week 1:Week26'!J26)</f>
        <v>0</v>
      </c>
      <c r="K26" s="4">
        <f>SUM('Week 1:Week26'!K26)</f>
        <v>0</v>
      </c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>
        <f>SUM('Week 1:Week26'!F27)</f>
        <v>0</v>
      </c>
      <c r="G27" s="4">
        <f>SUM('Week 1:Week26'!G27)</f>
        <v>0</v>
      </c>
      <c r="H27" s="4">
        <f>SUM('Week 1:Week26'!H27)</f>
        <v>0</v>
      </c>
      <c r="I27" s="4">
        <f>SUM('Week 1:Week26'!I27)</f>
        <v>0</v>
      </c>
      <c r="J27" s="4">
        <f>SUM('Week 1:Week26'!J27)</f>
        <v>0</v>
      </c>
      <c r="K27" s="4">
        <f>SUM('Week 1:Week26'!K27)</f>
        <v>0</v>
      </c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>
        <f>SUM('Week 1:Week26'!F28)</f>
        <v>0</v>
      </c>
      <c r="G28" s="4">
        <f>SUM('Week 1:Week26'!G28)</f>
        <v>0</v>
      </c>
      <c r="H28" s="4">
        <f>SUM('Week 1:Week26'!H28)</f>
        <v>0</v>
      </c>
      <c r="I28" s="4">
        <f>SUM('Week 1:Week26'!I28)</f>
        <v>0</v>
      </c>
      <c r="J28" s="4">
        <f>SUM('Week 1:Week26'!J28)</f>
        <v>0</v>
      </c>
      <c r="K28" s="4">
        <f>SUM('Week 1:Week26'!K28)</f>
        <v>0</v>
      </c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>
        <f>SUM('Week 1:Week26'!F30)</f>
        <v>0</v>
      </c>
      <c r="G30" s="4">
        <f>SUM('Week 1:Week26'!G30)</f>
        <v>0</v>
      </c>
      <c r="H30" s="4">
        <f>SUM('Week 1:Week26'!H30)</f>
        <v>0</v>
      </c>
      <c r="I30" s="4">
        <f>SUM('Week 1:Week26'!I30)</f>
        <v>0</v>
      </c>
      <c r="J30" s="4">
        <f>SUM('Week 1:Week26'!J30)</f>
        <v>0</v>
      </c>
      <c r="K30" s="4">
        <f>SUM('Week 1:Week26'!K30)</f>
        <v>0</v>
      </c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>
        <f>SUM('Week 1:Week26'!F31)</f>
        <v>0</v>
      </c>
      <c r="G31" s="4">
        <f>SUM('Week 1:Week26'!G31)</f>
        <v>0</v>
      </c>
      <c r="H31" s="4">
        <f>SUM('Week 1:Week26'!H31)</f>
        <v>0</v>
      </c>
      <c r="I31" s="4">
        <f>SUM('Week 1:Week26'!I31)</f>
        <v>0</v>
      </c>
      <c r="J31" s="4">
        <f>SUM('Week 1:Week26'!J31)</f>
        <v>0</v>
      </c>
      <c r="K31" s="4">
        <f>SUM('Week 1:Week26'!K31)</f>
        <v>0</v>
      </c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>
        <f>SUM('Week 1:Week26'!F32)</f>
        <v>0</v>
      </c>
      <c r="G32" s="4">
        <f>SUM('Week 1:Week26'!G32)</f>
        <v>0</v>
      </c>
      <c r="H32" s="4">
        <f>SUM('Week 1:Week26'!H32)</f>
        <v>0</v>
      </c>
      <c r="I32" s="4">
        <f>SUM('Week 1:Week26'!I32)</f>
        <v>0</v>
      </c>
      <c r="J32" s="4">
        <f>SUM('Week 1:Week26'!J32)</f>
        <v>0</v>
      </c>
      <c r="K32" s="4">
        <f>SUM('Week 1:Week26'!K32)</f>
        <v>0</v>
      </c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>
        <f>SUM('Week 1:Week26'!F33)</f>
        <v>0</v>
      </c>
      <c r="G33" s="4">
        <f>SUM('Week 1:Week26'!G33)</f>
        <v>0</v>
      </c>
      <c r="H33" s="4">
        <f>SUM('Week 1:Week26'!H33)</f>
        <v>0</v>
      </c>
      <c r="I33" s="4">
        <f>SUM('Week 1:Week26'!I33)</f>
        <v>0</v>
      </c>
      <c r="J33" s="4">
        <f>SUM('Week 1:Week26'!J33)</f>
        <v>0</v>
      </c>
      <c r="K33" s="4">
        <f>SUM('Week 1:Week26'!K33)</f>
        <v>0</v>
      </c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>
        <v>1</v>
      </c>
      <c r="G11" s="4"/>
      <c r="H11" s="4"/>
      <c r="I11" s="4"/>
      <c r="J11" s="4"/>
      <c r="K11" s="4"/>
      <c r="M11" s="14">
        <f>(F11*$F$8+G11*$G$8+H11*$H$8+I11*$I$8+J11*$J$8+K11*$K$8)*C11</f>
        <v>110.60000000000001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110.60000000000001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125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2:14" ht="12.75">
      <c r="B1" s="1" t="s">
        <v>5</v>
      </c>
      <c r="H1" s="1"/>
      <c r="M1" s="13" t="s">
        <v>12</v>
      </c>
      <c r="N1" s="10"/>
    </row>
    <row r="2" spans="2:14" ht="12.75">
      <c r="B2" s="30" t="s">
        <v>6</v>
      </c>
      <c r="C2" s="30"/>
      <c r="D2" s="30"/>
      <c r="E2" s="30"/>
      <c r="H2" s="1"/>
      <c r="M2" s="13" t="s">
        <v>14</v>
      </c>
      <c r="N2" s="10"/>
    </row>
    <row r="3" spans="2:14" ht="12.75">
      <c r="B3" s="30"/>
      <c r="C3" s="30"/>
      <c r="D3" s="30"/>
      <c r="E3" s="30"/>
      <c r="H3" s="1"/>
      <c r="M3" s="13" t="s">
        <v>29</v>
      </c>
      <c r="N3" s="17"/>
    </row>
    <row r="4" spans="8:14" ht="12.75">
      <c r="H4" s="1"/>
      <c r="M4" s="13" t="s">
        <v>30</v>
      </c>
      <c r="N4" s="17"/>
    </row>
    <row r="5" ht="12.75">
      <c r="H5" s="1"/>
    </row>
    <row r="6" spans="2:14" ht="13.5" thickBot="1">
      <c r="B6" s="29" t="s">
        <v>10</v>
      </c>
      <c r="C6" s="29"/>
      <c r="D6" s="2"/>
      <c r="E6" s="29" t="s">
        <v>4</v>
      </c>
      <c r="F6" s="29"/>
      <c r="G6" s="29"/>
      <c r="H6" s="29"/>
      <c r="I6" s="29"/>
      <c r="J6" s="29"/>
      <c r="K6" s="29"/>
      <c r="M6" s="31" t="s">
        <v>9</v>
      </c>
      <c r="N6" s="31"/>
    </row>
    <row r="7" spans="2:13" ht="12.75">
      <c r="B7" s="7"/>
      <c r="C7" s="32" t="s">
        <v>0</v>
      </c>
      <c r="D7" s="3"/>
      <c r="E7" s="5" t="s">
        <v>7</v>
      </c>
      <c r="F7" s="12" t="s">
        <v>13</v>
      </c>
      <c r="G7" s="11"/>
      <c r="H7" s="34" t="s">
        <v>2</v>
      </c>
      <c r="I7" s="34"/>
      <c r="J7" s="34"/>
      <c r="K7" s="34"/>
      <c r="M7" s="6"/>
    </row>
    <row r="8" spans="2:14" ht="12.75">
      <c r="B8" s="8" t="s">
        <v>3</v>
      </c>
      <c r="C8" s="33"/>
      <c r="D8" s="3"/>
      <c r="E8" s="9" t="s">
        <v>8</v>
      </c>
      <c r="F8" s="10">
        <v>0.553</v>
      </c>
      <c r="G8" s="10">
        <v>2</v>
      </c>
      <c r="H8" s="10">
        <v>3</v>
      </c>
      <c r="I8" s="10">
        <v>4</v>
      </c>
      <c r="J8" s="10">
        <v>6</v>
      </c>
      <c r="K8" s="10">
        <v>8</v>
      </c>
      <c r="M8" s="10"/>
      <c r="N8" s="10"/>
    </row>
    <row r="10" spans="1:14" ht="12.75">
      <c r="A10" s="28" t="s">
        <v>18</v>
      </c>
      <c r="B10" t="s">
        <v>28</v>
      </c>
      <c r="C10">
        <v>484</v>
      </c>
      <c r="F10" s="4"/>
      <c r="G10" s="4"/>
      <c r="H10" s="4"/>
      <c r="I10" s="4"/>
      <c r="J10" s="4"/>
      <c r="K10" s="4"/>
      <c r="M10" s="14">
        <f>(F10*$F$8+G10*$G$8+H10*$H$8+I10*$I$8+J10*$J$8+K10*$K$8)*C10</f>
        <v>0</v>
      </c>
      <c r="N10" t="s">
        <v>15</v>
      </c>
    </row>
    <row r="11" spans="1:14" ht="12.75">
      <c r="A11" s="28"/>
      <c r="B11" t="s">
        <v>1</v>
      </c>
      <c r="C11">
        <v>200</v>
      </c>
      <c r="F11" s="4"/>
      <c r="G11" s="4"/>
      <c r="H11" s="4"/>
      <c r="I11" s="4"/>
      <c r="J11" s="4"/>
      <c r="K11" s="4"/>
      <c r="M11" s="14">
        <f>(F11*$F$8+G11*$G$8+H11*$H$8+I11*$I$8+J11*$J$8+K11*$K$8)*C11</f>
        <v>0</v>
      </c>
      <c r="N11" t="s">
        <v>16</v>
      </c>
    </row>
    <row r="12" spans="1:14" ht="12.75">
      <c r="A12" s="28"/>
      <c r="B12" t="s">
        <v>11</v>
      </c>
      <c r="C12">
        <v>90</v>
      </c>
      <c r="F12" s="4"/>
      <c r="G12" s="4"/>
      <c r="H12" s="4"/>
      <c r="I12" s="4"/>
      <c r="J12" s="4"/>
      <c r="K12" s="4"/>
      <c r="M12" s="14">
        <f>(F12*$F$8+G12*$G$8+H12*$H$8+I12*$I$8+J12*$J$8+K12*$K$8)*C12</f>
        <v>0</v>
      </c>
      <c r="N12" t="s">
        <v>17</v>
      </c>
    </row>
    <row r="13" spans="1:14" ht="12.75">
      <c r="A13" s="20"/>
      <c r="B13" t="s">
        <v>39</v>
      </c>
      <c r="C13">
        <v>100</v>
      </c>
      <c r="F13" s="4"/>
      <c r="G13" s="4"/>
      <c r="H13" s="4"/>
      <c r="I13" s="4"/>
      <c r="J13" s="4"/>
      <c r="K13" s="4"/>
      <c r="M13" s="14">
        <f>(F13*$F$8+G13*$G$8+H13*$H$8+I13*$I$8+J13*$J$8+K13*$K$8)*C13</f>
        <v>0</v>
      </c>
      <c r="N13" t="s">
        <v>40</v>
      </c>
    </row>
    <row r="14" ht="12.75">
      <c r="A14" s="20"/>
    </row>
    <row r="15" spans="1:14" ht="12.75">
      <c r="A15" s="28" t="s">
        <v>19</v>
      </c>
      <c r="B15" t="s">
        <v>28</v>
      </c>
      <c r="C15">
        <v>484</v>
      </c>
      <c r="F15" s="4"/>
      <c r="G15" s="4"/>
      <c r="H15" s="4"/>
      <c r="I15" s="4"/>
      <c r="J15" s="4"/>
      <c r="K15" s="4"/>
      <c r="M15" s="14">
        <f>(F15*$F$8+G15*$G$8+H15*$H$8+I15*$I$8+J15*$J$8+K15*$K$8)*C15</f>
        <v>0</v>
      </c>
      <c r="N15" t="s">
        <v>15</v>
      </c>
    </row>
    <row r="16" spans="1:14" ht="12.75">
      <c r="A16" s="28"/>
      <c r="B16" t="s">
        <v>1</v>
      </c>
      <c r="C16">
        <v>200</v>
      </c>
      <c r="F16" s="4"/>
      <c r="G16" s="4"/>
      <c r="H16" s="4"/>
      <c r="I16" s="4"/>
      <c r="J16" s="4"/>
      <c r="K16" s="4"/>
      <c r="M16" s="14">
        <f>(F16*$F$8+G16*$G$8+H16*$H$8+I16*$I$8+J16*$J$8+K16*$K$8)*C16</f>
        <v>0</v>
      </c>
      <c r="N16" t="s">
        <v>16</v>
      </c>
    </row>
    <row r="17" spans="1:14" ht="12.75">
      <c r="A17" s="28"/>
      <c r="B17" t="s">
        <v>11</v>
      </c>
      <c r="C17">
        <v>125</v>
      </c>
      <c r="F17" s="4"/>
      <c r="G17" s="4"/>
      <c r="H17" s="4"/>
      <c r="I17" s="4"/>
      <c r="J17" s="4"/>
      <c r="K17" s="4"/>
      <c r="M17" s="14">
        <f>(F17*$F$8+G17*$G$8+H17*$H$8+I17*$I$8+J17*$J$8+K17*$K$8)*C17</f>
        <v>0</v>
      </c>
      <c r="N17" t="s">
        <v>17</v>
      </c>
    </row>
    <row r="18" spans="1:14" ht="12.75">
      <c r="A18" s="20"/>
      <c r="B18" t="s">
        <v>39</v>
      </c>
      <c r="C18">
        <v>100</v>
      </c>
      <c r="F18" s="4"/>
      <c r="G18" s="4"/>
      <c r="H18" s="4"/>
      <c r="I18" s="4"/>
      <c r="J18" s="4"/>
      <c r="K18" s="4"/>
      <c r="M18" s="14">
        <f>(F18*$F$8+G18*$G$8+H18*$H$8+I18*$I$8+J18*$J$8+K18*$K$8)*C18</f>
        <v>0</v>
      </c>
      <c r="N18" t="s">
        <v>40</v>
      </c>
    </row>
    <row r="19" ht="12.75">
      <c r="A19" s="20"/>
    </row>
    <row r="20" spans="1:14" ht="12.75">
      <c r="A20" s="28" t="s">
        <v>20</v>
      </c>
      <c r="B20" t="s">
        <v>28</v>
      </c>
      <c r="C20">
        <v>484</v>
      </c>
      <c r="F20" s="4"/>
      <c r="G20" s="4"/>
      <c r="H20" s="4"/>
      <c r="I20" s="4"/>
      <c r="J20" s="4"/>
      <c r="K20" s="4"/>
      <c r="M20" s="14">
        <f>(F20*$F$8+G20*$G$8+H20*$H$8+I20*$I$8+J20*$J$8+K20*$K$8)*C20</f>
        <v>0</v>
      </c>
      <c r="N20" t="s">
        <v>15</v>
      </c>
    </row>
    <row r="21" spans="1:14" ht="12.75">
      <c r="A21" s="28"/>
      <c r="B21" t="s">
        <v>1</v>
      </c>
      <c r="C21">
        <v>200</v>
      </c>
      <c r="F21" s="4"/>
      <c r="G21" s="4"/>
      <c r="H21" s="4"/>
      <c r="I21" s="4"/>
      <c r="J21" s="4"/>
      <c r="K21" s="4"/>
      <c r="M21" s="14">
        <f>(F21*$F$8+G21*$G$8+H21*$H$8+I21*$I$8+J21*$J$8+K21*$K$8)*C21</f>
        <v>0</v>
      </c>
      <c r="N21" t="s">
        <v>16</v>
      </c>
    </row>
    <row r="22" spans="1:14" ht="12.75">
      <c r="A22" s="28"/>
      <c r="B22" t="s">
        <v>11</v>
      </c>
      <c r="C22">
        <v>125</v>
      </c>
      <c r="F22" s="4"/>
      <c r="G22" s="4"/>
      <c r="H22" s="4"/>
      <c r="I22" s="4"/>
      <c r="J22" s="4"/>
      <c r="K22" s="4"/>
      <c r="M22" s="14">
        <f>(F22*$F$8+G22*$G$8+H22*$H$8+I22*$I$8+J22*$J$8+K22*$K$8)*C22</f>
        <v>0</v>
      </c>
      <c r="N22" t="s">
        <v>17</v>
      </c>
    </row>
    <row r="23" spans="1:14" ht="12.75">
      <c r="A23" s="20"/>
      <c r="B23" t="s">
        <v>39</v>
      </c>
      <c r="C23">
        <v>100</v>
      </c>
      <c r="F23" s="4"/>
      <c r="G23" s="4"/>
      <c r="H23" s="4"/>
      <c r="I23" s="4"/>
      <c r="J23" s="4"/>
      <c r="K23" s="4"/>
      <c r="M23" s="14">
        <f>(F23*$F$8+G23*$G$8+H23*$H$8+I23*$I$8+J23*$J$8+K23*$K$8)*C23</f>
        <v>0</v>
      </c>
      <c r="N23" t="s">
        <v>40</v>
      </c>
    </row>
    <row r="24" ht="12.75">
      <c r="A24" s="20"/>
    </row>
    <row r="25" spans="1:14" ht="12.75">
      <c r="A25" s="28" t="s">
        <v>21</v>
      </c>
      <c r="B25" t="s">
        <v>28</v>
      </c>
      <c r="C25">
        <v>484</v>
      </c>
      <c r="F25" s="4"/>
      <c r="G25" s="4"/>
      <c r="H25" s="4"/>
      <c r="I25" s="4"/>
      <c r="J25" s="4"/>
      <c r="K25" s="4"/>
      <c r="M25" s="14">
        <f>(F25*$F$8+G25*$G$8+H25*$H$8+I25*$I$8+J25*$J$8+K25*$K$8)*C25</f>
        <v>0</v>
      </c>
      <c r="N25" t="s">
        <v>15</v>
      </c>
    </row>
    <row r="26" spans="1:14" ht="12.75">
      <c r="A26" s="28"/>
      <c r="B26" t="s">
        <v>1</v>
      </c>
      <c r="C26">
        <v>200</v>
      </c>
      <c r="F26" s="4"/>
      <c r="G26" s="4"/>
      <c r="H26" s="4"/>
      <c r="I26" s="4"/>
      <c r="J26" s="4"/>
      <c r="K26" s="4"/>
      <c r="M26" s="14">
        <f>(F26*$F$8+G26*$G$8+H26*$H$8+I26*$I$8+J26*$J$8+K26*$K$8)*C26</f>
        <v>0</v>
      </c>
      <c r="N26" t="s">
        <v>16</v>
      </c>
    </row>
    <row r="27" spans="1:14" ht="12.75">
      <c r="A27" s="28"/>
      <c r="B27" t="s">
        <v>11</v>
      </c>
      <c r="C27">
        <v>125</v>
      </c>
      <c r="F27" s="4"/>
      <c r="G27" s="4"/>
      <c r="H27" s="4"/>
      <c r="I27" s="4"/>
      <c r="J27" s="4"/>
      <c r="K27" s="4"/>
      <c r="M27" s="14">
        <f>(F27*$F$8+G27*$G$8+H27*$H$8+I27*$I$8+J27*$J$8+K27*$K$8)*C27</f>
        <v>0</v>
      </c>
      <c r="N27" t="s">
        <v>17</v>
      </c>
    </row>
    <row r="28" spans="1:14" ht="12.75">
      <c r="A28" s="20"/>
      <c r="B28" t="s">
        <v>39</v>
      </c>
      <c r="C28">
        <v>100</v>
      </c>
      <c r="F28" s="4"/>
      <c r="G28" s="4"/>
      <c r="H28" s="4"/>
      <c r="I28" s="4"/>
      <c r="J28" s="4"/>
      <c r="K28" s="4"/>
      <c r="M28" s="14">
        <f>(F28*$F$8+G28*$G$8+H28*$H$8+I28*$I$8+J28*$J$8+K28*$K$8)*C28</f>
        <v>0</v>
      </c>
      <c r="N28" t="s">
        <v>40</v>
      </c>
    </row>
    <row r="30" spans="1:14" ht="12.75">
      <c r="A30" s="28" t="s">
        <v>22</v>
      </c>
      <c r="B30" t="s">
        <v>28</v>
      </c>
      <c r="C30">
        <v>484</v>
      </c>
      <c r="F30" s="4"/>
      <c r="G30" s="4"/>
      <c r="H30" s="4"/>
      <c r="I30" s="4"/>
      <c r="J30" s="4"/>
      <c r="K30" s="4"/>
      <c r="M30" s="14">
        <f>(F30*$F$8+G30*$G$8+H30*$H$8+I30*$I$8+J30*$J$8+K30*$K$8)*C30</f>
        <v>0</v>
      </c>
      <c r="N30" t="s">
        <v>15</v>
      </c>
    </row>
    <row r="31" spans="1:14" ht="12.75">
      <c r="A31" s="28"/>
      <c r="B31" t="s">
        <v>1</v>
      </c>
      <c r="C31">
        <v>200</v>
      </c>
      <c r="F31" s="4"/>
      <c r="G31" s="4"/>
      <c r="H31" s="4"/>
      <c r="I31" s="4"/>
      <c r="J31" s="4"/>
      <c r="K31" s="4"/>
      <c r="M31" s="14">
        <f>(F31*$F$8+G31*$G$8+H31*$H$8+I31*$I$8+J31*$J$8+K31*$K$8)*C31</f>
        <v>0</v>
      </c>
      <c r="N31" t="s">
        <v>16</v>
      </c>
    </row>
    <row r="32" spans="1:14" ht="12.75">
      <c r="A32" s="28"/>
      <c r="B32" t="s">
        <v>11</v>
      </c>
      <c r="C32">
        <v>125</v>
      </c>
      <c r="F32" s="4"/>
      <c r="G32" s="4"/>
      <c r="H32" s="4"/>
      <c r="I32" s="4"/>
      <c r="J32" s="4"/>
      <c r="K32" s="4"/>
      <c r="M32" s="14">
        <f>(F32*$F$8+G32*$G$8+H32*$H$8+I32*$I$8+J32*$J$8+K32*$K$8)*C32</f>
        <v>0</v>
      </c>
      <c r="N32" t="s">
        <v>17</v>
      </c>
    </row>
    <row r="33" spans="1:14" ht="12.75">
      <c r="A33" s="20"/>
      <c r="B33" t="s">
        <v>39</v>
      </c>
      <c r="C33">
        <v>100</v>
      </c>
      <c r="F33" s="4"/>
      <c r="G33" s="4"/>
      <c r="H33" s="4"/>
      <c r="I33" s="4"/>
      <c r="J33" s="4"/>
      <c r="K33" s="4"/>
      <c r="M33" s="14">
        <f>(F33*$F$8+G33*$G$8+H33*$H$8+I33*$I$8+J33*$J$8+K33*$K$8)*C33</f>
        <v>0</v>
      </c>
      <c r="N33" t="s">
        <v>40</v>
      </c>
    </row>
    <row r="35" spans="13:14" ht="13.5" thickBot="1">
      <c r="M35" s="29" t="s">
        <v>24</v>
      </c>
      <c r="N35" s="29"/>
    </row>
    <row r="36" spans="1:14" ht="15.75">
      <c r="A36" s="20"/>
      <c r="B36" s="19" t="s">
        <v>37</v>
      </c>
      <c r="M36" s="15">
        <f>M10+M15+M20+M25+M30</f>
        <v>0</v>
      </c>
      <c r="N36" t="s">
        <v>23</v>
      </c>
    </row>
    <row r="37" spans="1:14" ht="15.75">
      <c r="A37" s="20"/>
      <c r="B37" s="19" t="s">
        <v>38</v>
      </c>
      <c r="M37" s="15">
        <f>M11+M16+M21+M26+M31</f>
        <v>0</v>
      </c>
      <c r="N37" t="s">
        <v>16</v>
      </c>
    </row>
    <row r="38" spans="1:14" ht="12.75">
      <c r="A38" s="20"/>
      <c r="M38" s="15">
        <f>M12+M17+M22+M27+M32</f>
        <v>0</v>
      </c>
      <c r="N38" t="s">
        <v>17</v>
      </c>
    </row>
    <row r="39" spans="1:14" ht="12.75">
      <c r="A39" s="20"/>
      <c r="M39" s="15">
        <f>M13+M18+M23+M28+M33</f>
        <v>0</v>
      </c>
      <c r="N39" t="s">
        <v>40</v>
      </c>
    </row>
    <row r="40" spans="2:13" ht="12.75">
      <c r="B40" s="16" t="s">
        <v>27</v>
      </c>
      <c r="M40" s="15"/>
    </row>
    <row r="41" spans="2:14" ht="12.75">
      <c r="B41" t="s">
        <v>31</v>
      </c>
      <c r="N41" s="18" t="s">
        <v>32</v>
      </c>
    </row>
    <row r="42" ht="12.75">
      <c r="N42" t="s">
        <v>33</v>
      </c>
    </row>
    <row r="43" ht="12.75">
      <c r="N43" t="s">
        <v>34</v>
      </c>
    </row>
    <row r="44" ht="12.75">
      <c r="N44" t="s">
        <v>35</v>
      </c>
    </row>
    <row r="45" ht="12.75">
      <c r="N45" t="s">
        <v>36</v>
      </c>
    </row>
  </sheetData>
  <sheetProtection/>
  <mergeCells count="12">
    <mergeCell ref="A30:A32"/>
    <mergeCell ref="A10:A12"/>
    <mergeCell ref="A15:A17"/>
    <mergeCell ref="A20:A22"/>
    <mergeCell ref="A25:A27"/>
    <mergeCell ref="M35:N35"/>
    <mergeCell ref="B2:E3"/>
    <mergeCell ref="B6:C6"/>
    <mergeCell ref="E6:K6"/>
    <mergeCell ref="M6:N6"/>
    <mergeCell ref="C7:C8"/>
    <mergeCell ref="H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Amundson</dc:creator>
  <cp:keywords/>
  <dc:description/>
  <cp:lastModifiedBy>Benjamin Imker</cp:lastModifiedBy>
  <cp:lastPrinted>2008-08-18T20:45:07Z</cp:lastPrinted>
  <dcterms:created xsi:type="dcterms:W3CDTF">2007-06-01T13:03:03Z</dcterms:created>
  <dcterms:modified xsi:type="dcterms:W3CDTF">2011-06-06T05:33:44Z</dcterms:modified>
  <cp:category/>
  <cp:version/>
  <cp:contentType/>
  <cp:contentStatus/>
</cp:coreProperties>
</file>